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am\Desktop\τατιανη\3ο έτος\2020 ΔΑΚΟΙ\ΜΕΣΚΛΑ\"/>
    </mc:Choice>
  </mc:AlternateContent>
  <xr:revisionPtr revIDLastSave="0" documentId="13_ncr:1_{4576AA1B-93D6-4001-9852-65C0D20D108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Φύλλο1" sheetId="1" r:id="rId1"/>
    <sheet name="Sheet1" sheetId="2" r:id="rId2"/>
  </sheets>
  <definedNames>
    <definedName name="_xlnm.Print_Area" localSheetId="0">Φύλλο1!$A$1:$M$46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B20" i="2"/>
  <c r="C20" i="2"/>
  <c r="D20" i="2"/>
  <c r="E20" i="2"/>
  <c r="H18" i="2" l="1"/>
  <c r="B10" i="2"/>
  <c r="C10" i="2"/>
  <c r="D10" i="2"/>
  <c r="E10" i="2"/>
  <c r="G5" i="1" l="1"/>
  <c r="G13" i="1"/>
  <c r="G19" i="1"/>
  <c r="G25" i="1"/>
  <c r="D29" i="1" l="1"/>
  <c r="G29" i="1" l="1"/>
</calcChain>
</file>

<file path=xl/sharedStrings.xml><?xml version="1.0" encoding="utf-8"?>
<sst xmlns="http://schemas.openxmlformats.org/spreadsheetml/2006/main" count="109" uniqueCount="55">
  <si>
    <t>Περιοχή</t>
  </si>
  <si>
    <t>Τοπωνύμιο</t>
  </si>
  <si>
    <t>Αριθμός Δάκων</t>
  </si>
  <si>
    <t>Μέσος Όρων Δάκων</t>
  </si>
  <si>
    <t>Ποσοστό θηλυκών (%)</t>
  </si>
  <si>
    <t>Ποσοστό θηλυκών με αυγά (%)</t>
  </si>
  <si>
    <t>Αξιολόγηση πληθυσμού</t>
  </si>
  <si>
    <t>Ανάγκη Παρέμβασης</t>
  </si>
  <si>
    <t>Βόρειος Θύλακας</t>
  </si>
  <si>
    <t>Μέσος Θύλακας</t>
  </si>
  <si>
    <t>Νότιος Θύλακας</t>
  </si>
  <si>
    <t xml:space="preserve">Μεταβολή Πληθυσμού </t>
  </si>
  <si>
    <t>Α/Α Παγίδας</t>
  </si>
  <si>
    <t>ΧΑΛΕΠΑ</t>
  </si>
  <si>
    <t>ΚΟΥΠΑ,ΛΑΚΟΣ,ΚΟΚ.ΣΠΙΤΑΚΙ</t>
  </si>
  <si>
    <t>ΛΥΓΙΑ</t>
  </si>
  <si>
    <t>ΛΥΓΙΑ,ΞΥΛΟΦΟΡΟ</t>
  </si>
  <si>
    <t>ΔΕΚΑΛΕ,ΦΥΤΙΔΕ</t>
  </si>
  <si>
    <t>ΔΕΚΑΛΕ,ΣΚΑΛΕΣ</t>
  </si>
  <si>
    <t>ΒΑΡΗ,ΑΜΠΕΛΑ</t>
  </si>
  <si>
    <t>ΣΚΟΤΕΙΝΗ</t>
  </si>
  <si>
    <t>ΑΦΡΟΛΑΚΚΟΙ</t>
  </si>
  <si>
    <t>ΑΦΡΟΛΑΚΚΟΙ,ΓΡΑΜΠΕΛΕ</t>
  </si>
  <si>
    <t>ΡΗΜΑΜΠΕΛΑ,ΠΙΤΣΙΜΑΣ,ΒΙΓΛΑ</t>
  </si>
  <si>
    <t>ΡΗΜΑΜΠΕΛΑ</t>
  </si>
  <si>
    <t>ΛΥΔΙΑ,ΚΛΗΜΑΤΣΟΡΙ</t>
  </si>
  <si>
    <t>ΜΑΣΟΥΛΟΣ</t>
  </si>
  <si>
    <t>ΕΛΕΠΡΙΝΟΣ</t>
  </si>
  <si>
    <t>ΚΟΛΩΝΕ,ΝΙΚΟΛΑ</t>
  </si>
  <si>
    <t>ΔΑΣΟΣ,ΚΟΛΩΝΕ</t>
  </si>
  <si>
    <t>ΖΑΓΡΕ</t>
  </si>
  <si>
    <t>ΑΝΑΚΟΙΝΩΣΗ ΑΠΟΤΕΛΕΣΜΑΤΩΝ ΠΑΓΙΔΟΘΕΣΙΑΣ  ΔΑΚΟΠΛΗΘΥΣΜΟΥ   -   A.Σ. ΜΕΣΚΛΩΝ</t>
  </si>
  <si>
    <t>ΧΑΛΕΠΑ,ΠΟΔΑΡΕ,ΚΑΡΕ,ΣΕΛΙ</t>
  </si>
  <si>
    <t>ΧΑΛΕΠΑ, ΜΠΟΥΤΙ</t>
  </si>
  <si>
    <t>ΥΨΗΛΟΣ</t>
  </si>
  <si>
    <t>ΘΕΡΙΣΙΑΝΑ</t>
  </si>
  <si>
    <t>ΝΑΙ</t>
  </si>
  <si>
    <t>ΘΕΡΙΣΟΣ</t>
  </si>
  <si>
    <t>ΜΕΣΟΣ</t>
  </si>
  <si>
    <t>ΧΑΜΗΛΟΣ</t>
  </si>
  <si>
    <t>26.09-01.10.20</t>
  </si>
  <si>
    <t>+43</t>
  </si>
  <si>
    <t>+14</t>
  </si>
  <si>
    <t>-17</t>
  </si>
  <si>
    <t>+54</t>
  </si>
  <si>
    <t>60</t>
  </si>
  <si>
    <t>01.10-06.10.20</t>
  </si>
  <si>
    <t>Α/Α 28</t>
  </si>
  <si>
    <t>+111</t>
  </si>
  <si>
    <t>+141</t>
  </si>
  <si>
    <t>+138</t>
  </si>
  <si>
    <t>+38</t>
  </si>
  <si>
    <t>+428</t>
  </si>
  <si>
    <t>50</t>
  </si>
  <si>
    <r>
      <t>ΜΗΝΑΣ: ΟΚΤΩΒΡΙΟΣ</t>
    </r>
    <r>
      <rPr>
        <b/>
        <i/>
        <sz val="16"/>
        <color indexed="8"/>
        <rFont val="Calibri"/>
        <family val="2"/>
        <charset val="161"/>
      </rPr>
      <t xml:space="preserve"> ' 20 </t>
    </r>
    <r>
      <rPr>
        <i/>
        <sz val="16"/>
        <color indexed="8"/>
        <rFont val="Calibri"/>
        <family val="2"/>
        <charset val="161"/>
      </rPr>
      <t xml:space="preserve">       από   </t>
    </r>
    <r>
      <rPr>
        <b/>
        <i/>
        <sz val="16"/>
        <color rgb="FF000000"/>
        <rFont val="Calibri"/>
        <family val="2"/>
      </rPr>
      <t>01/10</t>
    </r>
    <r>
      <rPr>
        <b/>
        <i/>
        <sz val="16"/>
        <color indexed="8"/>
        <rFont val="Calibri"/>
        <family val="2"/>
        <charset val="161"/>
      </rPr>
      <t xml:space="preserve">  εώς  06/10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</si>
</sst>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i/>
      <sz val="16"/>
      <color indexed="8"/>
      <name val="Calibri"/>
      <family val="2"/>
      <charset val="161"/>
    </font>
    <font>
      <b/>
      <i/>
      <sz val="16"/>
      <color indexed="8"/>
      <name val="Calibri"/>
      <family val="2"/>
      <charset val="161"/>
    </font>
    <font>
      <b/>
      <sz val="12"/>
      <name val="Calibri"/>
      <family val="2"/>
      <charset val="161"/>
    </font>
    <font>
      <b/>
      <sz val="12"/>
      <name val="Calibri"/>
      <family val="2"/>
      <scheme val="minor"/>
    </font>
    <font>
      <sz val="8"/>
      <name val="Calibri"/>
      <family val="2"/>
      <charset val="161"/>
      <scheme val="minor"/>
    </font>
    <font>
      <b/>
      <i/>
      <sz val="16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1"/>
    <xf numFmtId="0" fontId="6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4" xfId="0" applyBorder="1"/>
    <xf numFmtId="0" fontId="13" fillId="0" borderId="17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" fontId="1" fillId="5" borderId="30" xfId="0" applyNumberFormat="1" applyFont="1" applyFill="1" applyBorder="1" applyAlignment="1">
      <alignment horizontal="center" vertical="center" wrapText="1"/>
    </xf>
    <xf numFmtId="9" fontId="1" fillId="5" borderId="5" xfId="0" applyNumberFormat="1" applyFont="1" applyFill="1" applyBorder="1" applyAlignment="1">
      <alignment horizontal="center" vertical="center" wrapText="1"/>
    </xf>
    <xf numFmtId="49" fontId="1" fillId="5" borderId="3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0" borderId="1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4" borderId="0" xfId="0" applyFill="1"/>
    <xf numFmtId="49" fontId="0" fillId="2" borderId="1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10027</xdr:colOff>
      <xdr:row>0</xdr:row>
      <xdr:rowOff>0</xdr:rowOff>
    </xdr:from>
    <xdr:to>
      <xdr:col>11</xdr:col>
      <xdr:colOff>0</xdr:colOff>
      <xdr:row>2</xdr:row>
      <xdr:rowOff>260838</xdr:rowOff>
    </xdr:to>
    <xdr:grpSp>
      <xdr:nvGrpSpPr>
        <xdr:cNvPr id="1028" name="Ομάδα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9111694" y="0"/>
          <a:ext cx="3112056" cy="1096921"/>
          <a:chOff x="523" y="1131"/>
          <a:chExt cx="10980" cy="3211"/>
        </a:xfrm>
      </xdr:grpSpPr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131" r="8263"/>
          <a:stretch>
            <a:fillRect/>
          </a:stretch>
        </xdr:blipFill>
        <xdr:spPr bwMode="auto">
          <a:xfrm>
            <a:off x="523" y="1131"/>
            <a:ext cx="10980" cy="32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Rectangle 4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6120" y="3060"/>
            <a:ext cx="3780" cy="48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343025</xdr:colOff>
      <xdr:row>30</xdr:row>
      <xdr:rowOff>115454</xdr:rowOff>
    </xdr:from>
    <xdr:ext cx="12172248" cy="198004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3025" y="9157854"/>
          <a:ext cx="12172248" cy="1980045"/>
        </a:xfrm>
        <a:prstGeom prst="rect">
          <a:avLst/>
        </a:prstGeom>
        <a:noFill/>
        <a:ln cmpd="dbl">
          <a:solidFill>
            <a:schemeClr val="accent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l-GR" sz="1400" b="1" u="sng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Ο  δ  η  γ  ί  ε  ς  - Π α ρ α τ η ρ ή σ ε ι ς</a:t>
          </a:r>
          <a:endParaRPr lang="el-GR" sz="14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l-GR" sz="14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Ολοκληρόθηκε </a:t>
          </a:r>
          <a:r>
            <a:rPr lang="el-GR" sz="1400" baseline="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ο 5ος δολωματικός ψεκασμός έναντι του δάκου 29/</a:t>
          </a:r>
          <a:r>
            <a:rPr lang="en-GB" sz="1400" baseline="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</a:t>
          </a:r>
          <a:r>
            <a:rPr lang="el-GR" sz="1400" baseline="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/2020-1/10/2020.</a:t>
          </a:r>
          <a:endParaRPr lang="el-GR" sz="140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en-GB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</a:t>
          </a:r>
          <a:r>
            <a:rPr lang="el-GR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πυρηνας</a:t>
          </a:r>
          <a:r>
            <a:rPr lang="en-GB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l-GR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έχει ξυλοποιηθεί και η ελιά είναι δεκτική στο τσίμπημα του δάκου.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Οι παραγωγοί που ενδιαφέρονται για ατομική εφαρμογή να επικοινωνήσουν με τους γεωπόνους της </a:t>
          </a:r>
          <a:r>
            <a:rPr lang="en-US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MIC 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(Δρυγιαννάκης Κώστας 6951979267, Αντωνιάδης Πέτρος 6982772305</a:t>
          </a:r>
          <a:r>
            <a:rPr lang="el-GR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και Παπαδομανωλακη Τατιανή 6948587386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) για να πάρουν οδηγίες για την ορθή αντιμετώπιση του δάκου</a:t>
          </a:r>
          <a:r>
            <a:rPr lang="el-GR" sz="1400" i="1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Οι κλιματολογικές συνθήκες (θερμοκρασία </a:t>
          </a:r>
          <a:r>
            <a:rPr lang="en-GB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6-25</a:t>
          </a:r>
          <a:r>
            <a:rPr lang="el-GR" sz="1400" baseline="300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ο</a:t>
          </a:r>
          <a:r>
            <a:rPr lang="en-US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άνεμοι  1-3 </a:t>
          </a:r>
          <a:r>
            <a:rPr lang="en-US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bf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r>
            <a:rPr lang="en-US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ευνοούν τη αύξηση του δάκου για το επόμενο</a:t>
          </a:r>
          <a:r>
            <a:rPr lang="el-GR" sz="1400" baseline="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πενθήμερο</a:t>
          </a: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el-GR" sz="1400"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Η τοποθεσία και τα τοπωνύμια των παγίδων εμφανίζονται στους χάρτες.</a:t>
          </a:r>
        </a:p>
      </xdr:txBody>
    </xdr:sp>
    <xdr:clientData/>
  </xdr:oneCellAnchor>
  <xdr:twoCellAnchor>
    <xdr:from>
      <xdr:col>10</xdr:col>
      <xdr:colOff>10027</xdr:colOff>
      <xdr:row>0</xdr:row>
      <xdr:rowOff>0</xdr:rowOff>
    </xdr:from>
    <xdr:to>
      <xdr:col>11</xdr:col>
      <xdr:colOff>0</xdr:colOff>
      <xdr:row>2</xdr:row>
      <xdr:rowOff>260838</xdr:rowOff>
    </xdr:to>
    <xdr:grpSp>
      <xdr:nvGrpSpPr>
        <xdr:cNvPr id="7" name="Ομάδα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11080194" y="0"/>
          <a:ext cx="1143556" cy="1096921"/>
          <a:chOff x="523" y="1131"/>
          <a:chExt cx="10980" cy="3211"/>
        </a:xfrm>
      </xdr:grpSpPr>
      <xdr:pic>
        <xdr:nvPicPr>
          <xdr:cNvPr id="8" name="Picture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131" r="8263"/>
          <a:stretch>
            <a:fillRect/>
          </a:stretch>
        </xdr:blipFill>
        <xdr:spPr bwMode="auto">
          <a:xfrm>
            <a:off x="523" y="1131"/>
            <a:ext cx="10980" cy="32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120" y="3060"/>
            <a:ext cx="3780" cy="48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9</xdr:col>
      <xdr:colOff>10027</xdr:colOff>
      <xdr:row>0</xdr:row>
      <xdr:rowOff>0</xdr:rowOff>
    </xdr:from>
    <xdr:to>
      <xdr:col>11</xdr:col>
      <xdr:colOff>0</xdr:colOff>
      <xdr:row>2</xdr:row>
      <xdr:rowOff>260838</xdr:rowOff>
    </xdr:to>
    <xdr:grpSp>
      <xdr:nvGrpSpPr>
        <xdr:cNvPr id="10" name="Ομάδα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10011277" y="0"/>
          <a:ext cx="2212473" cy="1096921"/>
          <a:chOff x="523" y="1131"/>
          <a:chExt cx="10980" cy="3211"/>
        </a:xfrm>
      </xdr:grpSpPr>
      <xdr:pic>
        <xdr:nvPicPr>
          <xdr:cNvPr id="11" name="Picture 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131" r="8263"/>
          <a:stretch>
            <a:fillRect/>
          </a:stretch>
        </xdr:blipFill>
        <xdr:spPr bwMode="auto">
          <a:xfrm>
            <a:off x="523" y="1131"/>
            <a:ext cx="10980" cy="32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120" y="3060"/>
            <a:ext cx="3780" cy="48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6"/>
  <sheetViews>
    <sheetView tabSelected="1" view="pageBreakPreview" zoomScale="60" zoomScaleNormal="95" zoomScalePageLayoutView="99" workbookViewId="0">
      <selection activeCell="E3" sqref="E3:E4"/>
    </sheetView>
  </sheetViews>
  <sheetFormatPr defaultRowHeight="14.5" x14ac:dyDescent="0.35"/>
  <cols>
    <col min="1" max="1" width="12.7265625" customWidth="1"/>
    <col min="2" max="2" width="23.26953125" customWidth="1"/>
    <col min="3" max="3" width="31.1796875" customWidth="1"/>
    <col min="5" max="6" width="13.7265625" customWidth="1"/>
    <col min="7" max="7" width="13.81640625" customWidth="1"/>
    <col min="8" max="9" width="12.81640625" customWidth="1"/>
    <col min="10" max="10" width="15.26953125" customWidth="1"/>
    <col min="11" max="11" width="16.54296875" customWidth="1"/>
  </cols>
  <sheetData>
    <row r="1" spans="1:12" s="3" customFormat="1" ht="37.15" customHeight="1" thickBot="1" x14ac:dyDescent="0.4">
      <c r="A1" s="89" t="s">
        <v>31</v>
      </c>
      <c r="B1" s="90"/>
      <c r="C1" s="90"/>
      <c r="D1" s="90"/>
      <c r="E1" s="90"/>
      <c r="F1" s="90"/>
      <c r="G1" s="90"/>
      <c r="H1" s="91"/>
    </row>
    <row r="2" spans="1:12" s="3" customFormat="1" ht="29.15" customHeight="1" thickBot="1" x14ac:dyDescent="0.4">
      <c r="A2" s="4" t="s">
        <v>47</v>
      </c>
      <c r="B2" s="92" t="s">
        <v>54</v>
      </c>
      <c r="C2" s="92"/>
      <c r="D2" s="92"/>
      <c r="E2" s="92"/>
      <c r="F2" s="92"/>
      <c r="G2" s="92"/>
      <c r="H2" s="92"/>
    </row>
    <row r="3" spans="1:12" ht="63.5" customHeight="1" thickBot="1" x14ac:dyDescent="0.4">
      <c r="A3" s="68" t="s">
        <v>0</v>
      </c>
      <c r="B3" s="68" t="s">
        <v>12</v>
      </c>
      <c r="C3" s="68" t="s">
        <v>1</v>
      </c>
      <c r="D3" s="68" t="s">
        <v>2</v>
      </c>
      <c r="E3" s="68" t="s">
        <v>6</v>
      </c>
      <c r="F3" s="68" t="s">
        <v>7</v>
      </c>
      <c r="G3" s="68" t="s">
        <v>3</v>
      </c>
      <c r="H3" s="68" t="s">
        <v>4</v>
      </c>
      <c r="I3" s="87" t="s">
        <v>5</v>
      </c>
      <c r="J3" s="19" t="s">
        <v>11</v>
      </c>
      <c r="K3" s="18" t="s">
        <v>11</v>
      </c>
    </row>
    <row r="4" spans="1:12" ht="16" thickBot="1" x14ac:dyDescent="0.4">
      <c r="A4" s="69"/>
      <c r="B4" s="69"/>
      <c r="C4" s="69"/>
      <c r="D4" s="69"/>
      <c r="E4" s="69"/>
      <c r="F4" s="69"/>
      <c r="G4" s="69"/>
      <c r="H4" s="69"/>
      <c r="I4" s="88"/>
      <c r="J4" s="34" t="s">
        <v>40</v>
      </c>
      <c r="K4" s="34" t="s">
        <v>46</v>
      </c>
    </row>
    <row r="5" spans="1:12" ht="22" customHeight="1" x14ac:dyDescent="0.35">
      <c r="A5" s="68" t="s">
        <v>8</v>
      </c>
      <c r="B5" s="8">
        <v>1</v>
      </c>
      <c r="C5" s="11" t="s">
        <v>13</v>
      </c>
      <c r="D5" s="27">
        <v>12</v>
      </c>
      <c r="E5" s="13" t="s">
        <v>38</v>
      </c>
      <c r="F5" s="14" t="s">
        <v>36</v>
      </c>
      <c r="G5" s="73">
        <f>AVERAGE(D5:D13)</f>
        <v>37.666666666666664</v>
      </c>
      <c r="H5" s="81" t="s">
        <v>53</v>
      </c>
      <c r="I5" s="81" t="s">
        <v>45</v>
      </c>
      <c r="J5" s="84" t="s">
        <v>41</v>
      </c>
      <c r="K5" s="84" t="s">
        <v>48</v>
      </c>
    </row>
    <row r="6" spans="1:12" ht="23.5" customHeight="1" x14ac:dyDescent="0.35">
      <c r="A6" s="62"/>
      <c r="B6" s="6">
        <v>2</v>
      </c>
      <c r="C6" s="5" t="s">
        <v>14</v>
      </c>
      <c r="D6" s="28">
        <v>65</v>
      </c>
      <c r="E6" s="13" t="s">
        <v>34</v>
      </c>
      <c r="F6" s="14" t="s">
        <v>36</v>
      </c>
      <c r="G6" s="64"/>
      <c r="H6" s="82"/>
      <c r="I6" s="82"/>
      <c r="J6" s="85"/>
      <c r="K6" s="85"/>
    </row>
    <row r="7" spans="1:12" ht="22" customHeight="1" x14ac:dyDescent="0.35">
      <c r="A7" s="62"/>
      <c r="B7" s="6">
        <v>3</v>
      </c>
      <c r="C7" s="5" t="s">
        <v>32</v>
      </c>
      <c r="D7" s="28">
        <v>54</v>
      </c>
      <c r="E7" s="13" t="s">
        <v>34</v>
      </c>
      <c r="F7" s="14" t="s">
        <v>36</v>
      </c>
      <c r="G7" s="64"/>
      <c r="H7" s="82"/>
      <c r="I7" s="82"/>
      <c r="J7" s="85"/>
      <c r="K7" s="85"/>
    </row>
    <row r="8" spans="1:12" ht="19" customHeight="1" x14ac:dyDescent="0.35">
      <c r="A8" s="62"/>
      <c r="B8" s="6">
        <v>4</v>
      </c>
      <c r="C8" s="5" t="s">
        <v>33</v>
      </c>
      <c r="D8" s="28">
        <v>5</v>
      </c>
      <c r="E8" s="41" t="s">
        <v>39</v>
      </c>
      <c r="F8" s="14" t="s">
        <v>36</v>
      </c>
      <c r="G8" s="64"/>
      <c r="H8" s="82"/>
      <c r="I8" s="82"/>
      <c r="J8" s="85"/>
      <c r="K8" s="85"/>
    </row>
    <row r="9" spans="1:12" ht="20.5" customHeight="1" x14ac:dyDescent="0.35">
      <c r="A9" s="62"/>
      <c r="B9" s="6">
        <v>5</v>
      </c>
      <c r="C9" s="5" t="s">
        <v>15</v>
      </c>
      <c r="D9" s="28">
        <v>39</v>
      </c>
      <c r="E9" s="13" t="s">
        <v>34</v>
      </c>
      <c r="F9" s="14" t="s">
        <v>36</v>
      </c>
      <c r="G9" s="64"/>
      <c r="H9" s="82"/>
      <c r="I9" s="82"/>
      <c r="J9" s="85"/>
      <c r="K9" s="85"/>
    </row>
    <row r="10" spans="1:12" ht="18" customHeight="1" x14ac:dyDescent="0.35">
      <c r="A10" s="62"/>
      <c r="B10" s="6">
        <v>6</v>
      </c>
      <c r="C10" s="5" t="s">
        <v>16</v>
      </c>
      <c r="D10" s="28">
        <v>25</v>
      </c>
      <c r="E10" s="13" t="s">
        <v>34</v>
      </c>
      <c r="F10" s="14" t="s">
        <v>36</v>
      </c>
      <c r="G10" s="64"/>
      <c r="H10" s="82"/>
      <c r="I10" s="82"/>
      <c r="J10" s="85"/>
      <c r="K10" s="85"/>
    </row>
    <row r="11" spans="1:12" ht="22" customHeight="1" x14ac:dyDescent="0.35">
      <c r="A11" s="62"/>
      <c r="B11" s="6">
        <v>7</v>
      </c>
      <c r="C11" s="5" t="s">
        <v>17</v>
      </c>
      <c r="D11" s="29">
        <v>49</v>
      </c>
      <c r="E11" s="13" t="s">
        <v>34</v>
      </c>
      <c r="F11" s="14" t="s">
        <v>36</v>
      </c>
      <c r="G11" s="64"/>
      <c r="H11" s="82"/>
      <c r="I11" s="82"/>
      <c r="J11" s="85"/>
      <c r="K11" s="85"/>
    </row>
    <row r="12" spans="1:12" ht="22" customHeight="1" thickBot="1" x14ac:dyDescent="0.4">
      <c r="A12" s="62"/>
      <c r="B12" s="6">
        <v>8</v>
      </c>
      <c r="C12" s="5" t="s">
        <v>18</v>
      </c>
      <c r="D12" s="26">
        <v>39</v>
      </c>
      <c r="E12" s="20" t="s">
        <v>34</v>
      </c>
      <c r="F12" s="21" t="s">
        <v>36</v>
      </c>
      <c r="G12" s="64"/>
      <c r="H12" s="83"/>
      <c r="I12" s="83"/>
      <c r="J12" s="86"/>
      <c r="K12" s="86"/>
    </row>
    <row r="13" spans="1:12" ht="25.15" customHeight="1" thickTop="1" x14ac:dyDescent="0.35">
      <c r="A13" s="61" t="s">
        <v>9</v>
      </c>
      <c r="B13" s="8">
        <v>9</v>
      </c>
      <c r="C13" s="11" t="s">
        <v>19</v>
      </c>
      <c r="D13" s="27">
        <v>51</v>
      </c>
      <c r="E13" s="13" t="s">
        <v>34</v>
      </c>
      <c r="F13" s="14" t="s">
        <v>36</v>
      </c>
      <c r="G13" s="63">
        <f>AVERAGE(D14:D19)</f>
        <v>37.333333333333336</v>
      </c>
      <c r="H13" s="81" t="s">
        <v>53</v>
      </c>
      <c r="I13" s="81" t="s">
        <v>45</v>
      </c>
      <c r="J13" s="84" t="s">
        <v>42</v>
      </c>
      <c r="K13" s="84" t="s">
        <v>49</v>
      </c>
    </row>
    <row r="14" spans="1:12" ht="25.15" customHeight="1" x14ac:dyDescent="0.35">
      <c r="A14" s="62"/>
      <c r="B14" s="6">
        <v>10</v>
      </c>
      <c r="C14" s="5" t="s">
        <v>20</v>
      </c>
      <c r="D14" s="30">
        <v>25</v>
      </c>
      <c r="E14" s="13" t="s">
        <v>34</v>
      </c>
      <c r="F14" s="14" t="s">
        <v>36</v>
      </c>
      <c r="G14" s="64"/>
      <c r="H14" s="82"/>
      <c r="I14" s="82"/>
      <c r="J14" s="85"/>
      <c r="K14" s="85"/>
    </row>
    <row r="15" spans="1:12" ht="25.15" customHeight="1" x14ac:dyDescent="0.35">
      <c r="A15" s="62"/>
      <c r="B15" s="6">
        <v>11</v>
      </c>
      <c r="C15" s="5" t="s">
        <v>21</v>
      </c>
      <c r="D15" s="31">
        <v>56</v>
      </c>
      <c r="E15" s="13" t="s">
        <v>34</v>
      </c>
      <c r="F15" s="14" t="s">
        <v>36</v>
      </c>
      <c r="G15" s="64"/>
      <c r="H15" s="82"/>
      <c r="I15" s="82"/>
      <c r="J15" s="85"/>
      <c r="K15" s="85"/>
      <c r="L15" s="57"/>
    </row>
    <row r="16" spans="1:12" ht="25.15" customHeight="1" x14ac:dyDescent="0.35">
      <c r="A16" s="62"/>
      <c r="B16" s="16">
        <v>12</v>
      </c>
      <c r="C16" s="5" t="s">
        <v>22</v>
      </c>
      <c r="D16" s="31">
        <v>41</v>
      </c>
      <c r="E16" s="13" t="s">
        <v>34</v>
      </c>
      <c r="F16" s="14" t="s">
        <v>36</v>
      </c>
      <c r="G16" s="64"/>
      <c r="H16" s="82"/>
      <c r="I16" s="82"/>
      <c r="J16" s="85"/>
      <c r="K16" s="85"/>
      <c r="L16" s="57"/>
    </row>
    <row r="17" spans="1:12" ht="25.15" customHeight="1" x14ac:dyDescent="0.35">
      <c r="A17" s="62"/>
      <c r="B17" s="6">
        <v>13</v>
      </c>
      <c r="C17" s="15" t="s">
        <v>23</v>
      </c>
      <c r="D17" s="31">
        <v>45</v>
      </c>
      <c r="E17" s="13" t="s">
        <v>34</v>
      </c>
      <c r="F17" s="14" t="s">
        <v>36</v>
      </c>
      <c r="G17" s="64"/>
      <c r="H17" s="82"/>
      <c r="I17" s="82"/>
      <c r="J17" s="85"/>
      <c r="K17" s="85"/>
      <c r="L17" s="57"/>
    </row>
    <row r="18" spans="1:12" ht="25.15" customHeight="1" thickBot="1" x14ac:dyDescent="0.4">
      <c r="A18" s="62"/>
      <c r="B18" s="7">
        <v>14</v>
      </c>
      <c r="C18" s="12" t="s">
        <v>24</v>
      </c>
      <c r="D18" s="32">
        <v>42</v>
      </c>
      <c r="E18" s="13" t="s">
        <v>34</v>
      </c>
      <c r="F18" s="21" t="s">
        <v>36</v>
      </c>
      <c r="G18" s="64"/>
      <c r="H18" s="83"/>
      <c r="I18" s="83"/>
      <c r="J18" s="86"/>
      <c r="K18" s="86"/>
      <c r="L18" s="57"/>
    </row>
    <row r="19" spans="1:12" ht="25.15" customHeight="1" x14ac:dyDescent="0.35">
      <c r="A19" s="68" t="s">
        <v>10</v>
      </c>
      <c r="B19" s="22">
        <v>15</v>
      </c>
      <c r="C19" s="9" t="s">
        <v>25</v>
      </c>
      <c r="D19" s="33">
        <v>15</v>
      </c>
      <c r="E19" s="56" t="s">
        <v>38</v>
      </c>
      <c r="F19" s="14" t="s">
        <v>36</v>
      </c>
      <c r="G19" s="73">
        <f>AVERAGE(D20:D28)</f>
        <v>41.555555555555557</v>
      </c>
      <c r="H19" s="81" t="s">
        <v>53</v>
      </c>
      <c r="I19" s="81" t="s">
        <v>45</v>
      </c>
      <c r="J19" s="84" t="s">
        <v>42</v>
      </c>
      <c r="K19" s="84" t="s">
        <v>50</v>
      </c>
      <c r="L19" s="57"/>
    </row>
    <row r="20" spans="1:12" ht="25.15" customHeight="1" x14ac:dyDescent="0.35">
      <c r="A20" s="62"/>
      <c r="B20" s="23">
        <v>16</v>
      </c>
      <c r="C20" s="10" t="s">
        <v>26</v>
      </c>
      <c r="D20" s="30">
        <v>38</v>
      </c>
      <c r="E20" s="13" t="s">
        <v>34</v>
      </c>
      <c r="F20" s="14" t="s">
        <v>36</v>
      </c>
      <c r="G20" s="64"/>
      <c r="H20" s="82"/>
      <c r="I20" s="82"/>
      <c r="J20" s="85"/>
      <c r="K20" s="85"/>
      <c r="L20" s="57"/>
    </row>
    <row r="21" spans="1:12" ht="25.15" customHeight="1" x14ac:dyDescent="0.35">
      <c r="A21" s="62"/>
      <c r="B21" s="23">
        <v>17</v>
      </c>
      <c r="C21" s="10" t="s">
        <v>27</v>
      </c>
      <c r="D21" s="31">
        <v>61</v>
      </c>
      <c r="E21" s="13" t="s">
        <v>34</v>
      </c>
      <c r="F21" s="14" t="s">
        <v>36</v>
      </c>
      <c r="G21" s="64"/>
      <c r="H21" s="82"/>
      <c r="I21" s="82"/>
      <c r="J21" s="85"/>
      <c r="K21" s="85"/>
    </row>
    <row r="22" spans="1:12" ht="25.15" customHeight="1" x14ac:dyDescent="0.35">
      <c r="A22" s="62"/>
      <c r="B22" s="23">
        <v>18</v>
      </c>
      <c r="C22" s="10" t="s">
        <v>28</v>
      </c>
      <c r="D22" s="31">
        <v>38</v>
      </c>
      <c r="E22" s="13" t="s">
        <v>34</v>
      </c>
      <c r="F22" s="14" t="s">
        <v>36</v>
      </c>
      <c r="G22" s="64"/>
      <c r="H22" s="82"/>
      <c r="I22" s="82"/>
      <c r="J22" s="85"/>
      <c r="K22" s="85"/>
    </row>
    <row r="23" spans="1:12" ht="25.15" customHeight="1" x14ac:dyDescent="0.35">
      <c r="A23" s="62"/>
      <c r="B23" s="23">
        <v>19</v>
      </c>
      <c r="C23" s="10" t="s">
        <v>29</v>
      </c>
      <c r="D23" s="31">
        <v>45</v>
      </c>
      <c r="E23" s="13" t="s">
        <v>34</v>
      </c>
      <c r="F23" s="14" t="s">
        <v>36</v>
      </c>
      <c r="G23" s="64"/>
      <c r="H23" s="82"/>
      <c r="I23" s="82"/>
      <c r="J23" s="85"/>
      <c r="K23" s="85"/>
    </row>
    <row r="24" spans="1:12" ht="25.15" customHeight="1" thickBot="1" x14ac:dyDescent="0.4">
      <c r="A24" s="69"/>
      <c r="B24" s="35">
        <v>20</v>
      </c>
      <c r="C24" s="19" t="s">
        <v>30</v>
      </c>
      <c r="D24" s="36">
        <v>52</v>
      </c>
      <c r="E24" s="55" t="s">
        <v>34</v>
      </c>
      <c r="F24" s="37" t="s">
        <v>36</v>
      </c>
      <c r="G24" s="74"/>
      <c r="H24" s="83"/>
      <c r="I24" s="83"/>
      <c r="J24" s="86"/>
      <c r="K24" s="86"/>
    </row>
    <row r="25" spans="1:12" ht="15.5" x14ac:dyDescent="0.35">
      <c r="A25" s="70" t="s">
        <v>37</v>
      </c>
      <c r="B25" s="39">
        <v>1</v>
      </c>
      <c r="C25" s="65" t="s">
        <v>35</v>
      </c>
      <c r="D25" s="40">
        <v>32</v>
      </c>
      <c r="E25" s="41" t="s">
        <v>34</v>
      </c>
      <c r="F25" s="42" t="s">
        <v>36</v>
      </c>
      <c r="G25" s="75">
        <f>AVERAGE(D25:D28)</f>
        <v>35</v>
      </c>
      <c r="H25" s="78" t="s">
        <v>53</v>
      </c>
      <c r="I25" s="78" t="s">
        <v>45</v>
      </c>
      <c r="J25" s="58" t="s">
        <v>43</v>
      </c>
      <c r="K25" s="58" t="s">
        <v>51</v>
      </c>
    </row>
    <row r="26" spans="1:12" ht="15.5" x14ac:dyDescent="0.35">
      <c r="A26" s="71"/>
      <c r="B26" s="43">
        <v>2</v>
      </c>
      <c r="C26" s="66"/>
      <c r="D26" s="44">
        <v>29</v>
      </c>
      <c r="E26" s="41" t="s">
        <v>34</v>
      </c>
      <c r="F26" s="45" t="s">
        <v>36</v>
      </c>
      <c r="G26" s="76"/>
      <c r="H26" s="79"/>
      <c r="I26" s="79"/>
      <c r="J26" s="59"/>
      <c r="K26" s="59"/>
    </row>
    <row r="27" spans="1:12" ht="15.5" customHeight="1" x14ac:dyDescent="0.35">
      <c r="A27" s="71"/>
      <c r="B27" s="43">
        <v>3</v>
      </c>
      <c r="C27" s="66"/>
      <c r="D27" s="44">
        <v>42</v>
      </c>
      <c r="E27" s="41" t="s">
        <v>34</v>
      </c>
      <c r="F27" s="45" t="s">
        <v>36</v>
      </c>
      <c r="G27" s="76"/>
      <c r="H27" s="79"/>
      <c r="I27" s="79"/>
      <c r="J27" s="59"/>
      <c r="K27" s="59"/>
    </row>
    <row r="28" spans="1:12" ht="16" thickBot="1" x14ac:dyDescent="0.4">
      <c r="A28" s="72"/>
      <c r="B28" s="46">
        <v>4</v>
      </c>
      <c r="C28" s="67"/>
      <c r="D28" s="47">
        <v>37</v>
      </c>
      <c r="E28" s="48" t="s">
        <v>34</v>
      </c>
      <c r="F28" s="49" t="s">
        <v>36</v>
      </c>
      <c r="G28" s="77"/>
      <c r="H28" s="80"/>
      <c r="I28" s="80"/>
      <c r="J28" s="60"/>
      <c r="K28" s="60"/>
    </row>
    <row r="29" spans="1:12" ht="16" thickBot="1" x14ac:dyDescent="0.4">
      <c r="A29" s="24"/>
      <c r="C29" s="25"/>
      <c r="D29" s="50">
        <f>SUM(D5:D28)</f>
        <v>937</v>
      </c>
      <c r="E29" s="50" t="s">
        <v>34</v>
      </c>
      <c r="F29" s="50" t="s">
        <v>36</v>
      </c>
      <c r="G29" s="51">
        <f>AVERAGE(G5:G28)</f>
        <v>37.888888888888886</v>
      </c>
      <c r="H29" s="52">
        <v>0.5</v>
      </c>
      <c r="I29" s="52">
        <v>0.6</v>
      </c>
      <c r="J29" s="53" t="s">
        <v>44</v>
      </c>
      <c r="K29" s="53" t="s">
        <v>52</v>
      </c>
    </row>
    <row r="30" spans="1:12" ht="16" thickTop="1" x14ac:dyDescent="0.35">
      <c r="A30" s="24"/>
      <c r="G30" s="17"/>
      <c r="H30" s="17"/>
      <c r="I30" s="17"/>
      <c r="J30" s="17"/>
      <c r="K30" s="17"/>
    </row>
    <row r="31" spans="1:12" ht="15.5" x14ac:dyDescent="0.35">
      <c r="A31" s="1"/>
      <c r="B31" s="2"/>
      <c r="C31" s="2"/>
    </row>
    <row r="32" spans="1:12" ht="15.5" x14ac:dyDescent="0.35">
      <c r="A32" s="1"/>
      <c r="B32" s="2"/>
      <c r="C32" s="2"/>
      <c r="D32" s="2"/>
      <c r="E32" s="2"/>
      <c r="F32" s="1"/>
      <c r="G32" s="2"/>
      <c r="H32" s="2"/>
      <c r="I32" s="2"/>
      <c r="J32" s="2"/>
      <c r="K32" s="2"/>
    </row>
    <row r="33" spans="1:11" ht="15.5" x14ac:dyDescent="0.35">
      <c r="A33" s="1"/>
      <c r="B33" s="2"/>
      <c r="C33" s="2"/>
      <c r="D33" s="2"/>
      <c r="E33" s="2"/>
      <c r="F33" s="1"/>
      <c r="G33" s="2"/>
      <c r="H33" s="2"/>
      <c r="I33" s="2"/>
      <c r="J33" s="2"/>
      <c r="K33" s="2"/>
    </row>
    <row r="34" spans="1:11" ht="15.5" x14ac:dyDescent="0.35">
      <c r="A34" s="1"/>
      <c r="B34" s="2"/>
      <c r="C34" s="2"/>
      <c r="D34" s="2"/>
      <c r="E34" s="2"/>
      <c r="F34" s="1"/>
      <c r="G34" s="2"/>
      <c r="H34" s="2"/>
      <c r="I34" s="2"/>
      <c r="J34" s="2"/>
      <c r="K34" s="2"/>
    </row>
    <row r="35" spans="1:11" ht="15.5" x14ac:dyDescent="0.35">
      <c r="A35" s="1"/>
      <c r="B35" s="2"/>
      <c r="C35" s="2"/>
      <c r="D35" s="2"/>
      <c r="E35" s="2"/>
      <c r="F35" s="1"/>
      <c r="G35" s="2"/>
      <c r="H35" s="2"/>
      <c r="I35" s="2"/>
      <c r="J35" s="2"/>
      <c r="K35" s="2"/>
    </row>
    <row r="36" spans="1:11" ht="15.5" x14ac:dyDescent="0.35">
      <c r="A36" s="1"/>
      <c r="B36" s="2"/>
      <c r="C36" s="2"/>
      <c r="D36" s="2"/>
      <c r="E36" s="2"/>
      <c r="F36" s="1"/>
      <c r="G36" s="2"/>
      <c r="H36" s="2"/>
      <c r="I36" s="2"/>
      <c r="J36" s="2"/>
      <c r="K36" s="2"/>
    </row>
    <row r="37" spans="1:11" ht="15.5" x14ac:dyDescent="0.35">
      <c r="A37" s="1"/>
      <c r="B37" s="2"/>
      <c r="C37" s="2"/>
      <c r="D37" s="2"/>
      <c r="E37" s="2"/>
      <c r="F37" s="1"/>
      <c r="G37" s="2"/>
      <c r="H37" s="2"/>
      <c r="I37" s="2"/>
      <c r="J37" s="2"/>
      <c r="K37" s="2"/>
    </row>
    <row r="38" spans="1:11" ht="15.5" x14ac:dyDescent="0.35">
      <c r="A38" s="1"/>
      <c r="B38" s="2"/>
      <c r="C38" s="2"/>
      <c r="D38" s="2"/>
      <c r="E38" s="2"/>
      <c r="F38" s="1"/>
      <c r="G38" s="2"/>
      <c r="H38" s="2"/>
      <c r="I38" s="2"/>
      <c r="J38" s="2"/>
      <c r="K38" s="2"/>
    </row>
    <row r="39" spans="1:11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</sheetData>
  <mergeCells count="36">
    <mergeCell ref="I3:I4"/>
    <mergeCell ref="I5:I12"/>
    <mergeCell ref="A1:H1"/>
    <mergeCell ref="B2:H2"/>
    <mergeCell ref="E3:E4"/>
    <mergeCell ref="F3:F4"/>
    <mergeCell ref="A5:A12"/>
    <mergeCell ref="H3:H4"/>
    <mergeCell ref="G5:G12"/>
    <mergeCell ref="H5:H12"/>
    <mergeCell ref="A3:A4"/>
    <mergeCell ref="B3:B4"/>
    <mergeCell ref="C3:C4"/>
    <mergeCell ref="D3:D4"/>
    <mergeCell ref="G3:G4"/>
    <mergeCell ref="J5:J12"/>
    <mergeCell ref="J13:J18"/>
    <mergeCell ref="K5:K12"/>
    <mergeCell ref="K13:K18"/>
    <mergeCell ref="K19:K24"/>
    <mergeCell ref="J19:J24"/>
    <mergeCell ref="K25:K28"/>
    <mergeCell ref="A13:A18"/>
    <mergeCell ref="G13:G18"/>
    <mergeCell ref="C25:C28"/>
    <mergeCell ref="A19:A24"/>
    <mergeCell ref="A25:A28"/>
    <mergeCell ref="G19:G24"/>
    <mergeCell ref="G25:G28"/>
    <mergeCell ref="H25:H28"/>
    <mergeCell ref="I25:I28"/>
    <mergeCell ref="J25:J28"/>
    <mergeCell ref="H13:H18"/>
    <mergeCell ref="H19:H24"/>
    <mergeCell ref="I13:I18"/>
    <mergeCell ref="I19:I2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0"/>
  <sheetViews>
    <sheetView workbookViewId="0">
      <selection activeCell="H14" sqref="H14:H18"/>
    </sheetView>
  </sheetViews>
  <sheetFormatPr defaultRowHeight="14.5" x14ac:dyDescent="0.35"/>
  <sheetData>
    <row r="1" spans="2:8" ht="15" thickBot="1" x14ac:dyDescent="0.4"/>
    <row r="2" spans="2:8" ht="15.5" x14ac:dyDescent="0.35">
      <c r="B2" s="27">
        <v>11</v>
      </c>
    </row>
    <row r="3" spans="2:8" ht="16" thickBot="1" x14ac:dyDescent="0.4">
      <c r="B3" s="28">
        <v>41</v>
      </c>
    </row>
    <row r="4" spans="2:8" ht="15.5" x14ac:dyDescent="0.35">
      <c r="B4" s="28">
        <v>24</v>
      </c>
      <c r="C4" s="27">
        <v>17</v>
      </c>
      <c r="D4" s="33">
        <v>4</v>
      </c>
    </row>
    <row r="5" spans="2:8" ht="16" thickBot="1" x14ac:dyDescent="0.4">
      <c r="B5" s="28">
        <v>4</v>
      </c>
      <c r="C5" s="30">
        <v>7</v>
      </c>
      <c r="D5" s="30">
        <v>12</v>
      </c>
    </row>
    <row r="6" spans="2:8" ht="15.5" x14ac:dyDescent="0.35">
      <c r="B6" s="28">
        <v>14</v>
      </c>
      <c r="C6" s="31">
        <v>25</v>
      </c>
      <c r="D6" s="31">
        <v>46</v>
      </c>
      <c r="E6" s="40">
        <v>19</v>
      </c>
    </row>
    <row r="7" spans="2:8" ht="15.5" x14ac:dyDescent="0.35">
      <c r="B7" s="28">
        <v>28</v>
      </c>
      <c r="C7" s="31">
        <v>24</v>
      </c>
      <c r="D7" s="31">
        <v>21</v>
      </c>
      <c r="E7" s="44">
        <v>17</v>
      </c>
    </row>
    <row r="8" spans="2:8" ht="15.5" x14ac:dyDescent="0.35">
      <c r="B8" s="29">
        <v>31</v>
      </c>
      <c r="C8" s="31">
        <v>25</v>
      </c>
      <c r="D8" s="31">
        <v>17</v>
      </c>
      <c r="E8" s="44">
        <v>35</v>
      </c>
    </row>
    <row r="9" spans="2:8" ht="16" thickBot="1" x14ac:dyDescent="0.4">
      <c r="B9" s="26">
        <v>24</v>
      </c>
      <c r="C9" s="32">
        <v>21</v>
      </c>
      <c r="D9" s="36">
        <v>11</v>
      </c>
      <c r="E9" s="47">
        <v>31</v>
      </c>
    </row>
    <row r="10" spans="2:8" x14ac:dyDescent="0.35">
      <c r="B10">
        <f t="shared" ref="B10:E10" si="0">SUM(B2:B9)</f>
        <v>177</v>
      </c>
      <c r="C10">
        <f t="shared" si="0"/>
        <v>119</v>
      </c>
      <c r="D10">
        <f t="shared" si="0"/>
        <v>111</v>
      </c>
      <c r="E10">
        <f t="shared" si="0"/>
        <v>102</v>
      </c>
    </row>
    <row r="11" spans="2:8" ht="16" thickBot="1" x14ac:dyDescent="0.4">
      <c r="D11" s="38"/>
    </row>
    <row r="12" spans="2:8" ht="15.5" x14ac:dyDescent="0.35">
      <c r="B12" s="27">
        <v>12</v>
      </c>
    </row>
    <row r="13" spans="2:8" ht="16" thickBot="1" x14ac:dyDescent="0.4">
      <c r="B13" s="28">
        <v>65</v>
      </c>
    </row>
    <row r="14" spans="2:8" ht="15.5" x14ac:dyDescent="0.35">
      <c r="B14" s="28">
        <v>54</v>
      </c>
      <c r="C14" s="27">
        <v>51</v>
      </c>
      <c r="D14" s="33">
        <v>15</v>
      </c>
      <c r="H14">
        <f>B10-B20</f>
        <v>-111</v>
      </c>
    </row>
    <row r="15" spans="2:8" ht="16" thickBot="1" x14ac:dyDescent="0.4">
      <c r="B15" s="28">
        <v>5</v>
      </c>
      <c r="C15" s="30">
        <v>25</v>
      </c>
      <c r="D15" s="30">
        <v>38</v>
      </c>
      <c r="H15">
        <f>C10-C20</f>
        <v>-141</v>
      </c>
    </row>
    <row r="16" spans="2:8" ht="15.5" x14ac:dyDescent="0.35">
      <c r="B16" s="28">
        <v>39</v>
      </c>
      <c r="C16" s="31">
        <v>56</v>
      </c>
      <c r="D16" s="31">
        <v>61</v>
      </c>
      <c r="E16" s="40">
        <v>32</v>
      </c>
      <c r="H16">
        <f>D10-D20</f>
        <v>-138</v>
      </c>
    </row>
    <row r="17" spans="2:8" ht="15.5" x14ac:dyDescent="0.35">
      <c r="B17" s="28">
        <v>25</v>
      </c>
      <c r="C17" s="31">
        <v>41</v>
      </c>
      <c r="D17" s="31">
        <v>38</v>
      </c>
      <c r="E17" s="44">
        <v>29</v>
      </c>
      <c r="H17">
        <f>E10-E20</f>
        <v>-38</v>
      </c>
    </row>
    <row r="18" spans="2:8" ht="15.5" x14ac:dyDescent="0.35">
      <c r="B18" s="29">
        <v>49</v>
      </c>
      <c r="C18" s="31">
        <v>45</v>
      </c>
      <c r="D18" s="31">
        <v>45</v>
      </c>
      <c r="E18" s="44">
        <v>42</v>
      </c>
      <c r="H18" s="54">
        <f>SUM(H14:H17)</f>
        <v>-428</v>
      </c>
    </row>
    <row r="19" spans="2:8" ht="16" thickBot="1" x14ac:dyDescent="0.4">
      <c r="B19" s="26">
        <v>39</v>
      </c>
      <c r="C19" s="32">
        <v>42</v>
      </c>
      <c r="D19" s="36">
        <v>52</v>
      </c>
      <c r="E19" s="47">
        <v>37</v>
      </c>
    </row>
    <row r="20" spans="2:8" x14ac:dyDescent="0.35">
      <c r="B20">
        <f t="shared" ref="B20:E20" si="1">SUM(B12:B19)</f>
        <v>288</v>
      </c>
      <c r="C20">
        <f t="shared" si="1"/>
        <v>260</v>
      </c>
      <c r="D20">
        <f t="shared" si="1"/>
        <v>249</v>
      </c>
      <c r="E20">
        <f t="shared" si="1"/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Φύλλο1</vt:lpstr>
      <vt:lpstr>Sheet1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Hatzidakis</dc:creator>
  <cp:lastModifiedBy>MIC AM</cp:lastModifiedBy>
  <cp:lastPrinted>2020-09-23T07:43:10Z</cp:lastPrinted>
  <dcterms:created xsi:type="dcterms:W3CDTF">2019-07-24T10:57:02Z</dcterms:created>
  <dcterms:modified xsi:type="dcterms:W3CDTF">2020-10-12T10:28:29Z</dcterms:modified>
</cp:coreProperties>
</file>